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2120" activeTab="0"/>
  </bookViews>
  <sheets>
    <sheet name="ANKETA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<sst xmlns="http://schemas.openxmlformats.org/spreadsheetml/2006/main" count="43" uniqueCount="40">
  <si>
    <t>cena vstupného</t>
  </si>
  <si>
    <t>vybírám si podle kapel, které na akci vystoupí</t>
  </si>
  <si>
    <t>žánr, hudební směr, který má na akci největší zastoupení</t>
  </si>
  <si>
    <t>kvalita ozvučení a nasvícení akce</t>
  </si>
  <si>
    <t>snadná dostupnost na místo konání akce (vlakové a autobusové spojení)</t>
  </si>
  <si>
    <t>v případě, že se jedná o open-air akci rozhoduje počasí</t>
  </si>
  <si>
    <t>Anketa č. 2</t>
  </si>
  <si>
    <t>Anketa č. 3</t>
  </si>
  <si>
    <t>Kč</t>
  </si>
  <si>
    <t>plesy se zábavovou kapelou</t>
  </si>
  <si>
    <t>multižánrové festivaly</t>
  </si>
  <si>
    <t>DNB párty, technopárty</t>
  </si>
  <si>
    <t>reggae, etno, ska festivaly</t>
  </si>
  <si>
    <t>klubové akce</t>
  </si>
  <si>
    <t>velké open air festivaly</t>
  </si>
  <si>
    <t>folkové a country festivaly</t>
  </si>
  <si>
    <t>rockové, metalové, punkové festivaly</t>
  </si>
  <si>
    <t>střední a menší open air festivaly</t>
  </si>
  <si>
    <t>Anketa č. 1</t>
  </si>
  <si>
    <t>vzhled a atmosféra prostředí, kde se akce koná</t>
  </si>
  <si>
    <t>termín v měsíci (před výplatou, po výplatě)</t>
  </si>
  <si>
    <t>design propagace (lákavé plakáty, dobře psané pozvánky apod).</t>
  </si>
  <si>
    <t>doprava na akci a odvoz po ukončení zajištěn pořadatelem</t>
  </si>
  <si>
    <t>povědomí o akci, doporučení od přátel a známých</t>
  </si>
  <si>
    <t>pestrost programu (mino hudebních těles také např: soutěže, divadlo, striptýz aj).</t>
  </si>
  <si>
    <t>Tvé sdílnosti si velice Vážíme a děkujeme za čas, kerý jsi vyplnění věnoval/a.</t>
  </si>
  <si>
    <t>Tvůj názor nás zajímá!</t>
  </si>
  <si>
    <t>Info: www.rokasound.com 
GSM: 774 116 807 
email: roman@rokasound.com</t>
  </si>
  <si>
    <t>sound, light, stage, video</t>
  </si>
  <si>
    <r>
      <t xml:space="preserve">Jaké maximální vstupné jsi ochoten zaplatit za akci?
</t>
    </r>
    <r>
      <rPr>
        <b/>
        <sz val="10"/>
        <color indexed="8"/>
        <rFont val="Arial"/>
        <family val="2"/>
      </rPr>
      <t>Napiš částky v Kč. do modrých buněk.</t>
    </r>
  </si>
  <si>
    <r>
      <t>Jakou kategorii hudebních akcí máš nejraději?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Pokud jsi milovníkem hudby, jistě navštěvuješ akce různých charakterů.
 Pokus se však prosím ohodnotit každý řádek známkou od 1 do 9. Známka 1 - nejoblíbenější, známka 9 - nejméně pro Tebe oblíbená kategorie akcí. Stejná známka se nesmí opakovat ve více buňkách. Vepiš prosím do modrých buněk.</t>
    </r>
  </si>
  <si>
    <t>Tvůj věk:</t>
  </si>
  <si>
    <r>
      <t>Co je pro Tebe důležité při rozhodnutí, jestli na hudební akci jít nebo nejít?</t>
    </r>
    <r>
      <rPr>
        <b/>
        <sz val="10"/>
        <rFont val="Arial"/>
        <family val="2"/>
      </rPr>
      <t xml:space="preserve">
Všechny popsané body mají určitou důležitost. Pokus se však prosím ohodnotit každý řádek známkou od 1 do 14. Známku 1 napiš k bodu, 
který je pro Tebe při rozhodování nejdůležitější. Známku 14 naopak k bodu, který je pro Tebe nejméně důležitý. 
Stejná známka se nesmí opakovat ve více buňkách. </t>
    </r>
  </si>
  <si>
    <t>jde mi především o atmosféru akce, "pokec" s přáteli</t>
  </si>
  <si>
    <t>cena občerstvení (pivo, panáky, nealkoholické nápoje, jídlo)</t>
  </si>
  <si>
    <t>Akce, kde vystupují regionální kapely</t>
  </si>
  <si>
    <t>Akce, kde vystoupí známé kapely české scény</t>
  </si>
  <si>
    <t>Akce, kde vystoupí  známé kapely zahraniční scény</t>
  </si>
  <si>
    <t>Akce, kde zahraje jedna známá kapela a zbytkem provází regionální kapely</t>
  </si>
  <si>
    <t>Tvůj email: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</si>
</sst>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9"/>
      <name val="Arial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theme="0"/>
      <name val="Arial"/>
      <family val="2"/>
    </font>
    <font>
      <b/>
      <sz val="7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8" fillId="33" borderId="1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 wrapText="1"/>
      <protection hidden="1"/>
    </xf>
    <xf numFmtId="3" fontId="1" fillId="33" borderId="11" xfId="0" applyNumberFormat="1" applyFont="1" applyFill="1" applyBorder="1" applyAlignment="1" applyProtection="1">
      <alignment/>
      <protection hidden="1"/>
    </xf>
    <xf numFmtId="3" fontId="1" fillId="33" borderId="12" xfId="0" applyNumberFormat="1" applyFont="1" applyFill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46" fillId="34" borderId="17" xfId="0" applyFont="1" applyFill="1" applyBorder="1" applyAlignment="1" applyProtection="1">
      <alignment horizontal="center"/>
      <protection hidden="1" locked="0"/>
    </xf>
    <xf numFmtId="0" fontId="46" fillId="34" borderId="18" xfId="0" applyFont="1" applyFill="1" applyBorder="1" applyAlignment="1" applyProtection="1">
      <alignment horizontal="center"/>
      <protection hidden="1" locked="0"/>
    </xf>
    <xf numFmtId="0" fontId="46" fillId="34" borderId="19" xfId="0" applyFont="1" applyFill="1" applyBorder="1" applyAlignment="1" applyProtection="1">
      <alignment horizontal="center"/>
      <protection hidden="1" locked="0"/>
    </xf>
    <xf numFmtId="0" fontId="46" fillId="34" borderId="20" xfId="0" applyFont="1" applyFill="1" applyBorder="1" applyAlignment="1" applyProtection="1">
      <alignment horizontal="center"/>
      <protection hidden="1" locked="0"/>
    </xf>
    <xf numFmtId="0" fontId="46" fillId="34" borderId="21" xfId="0" applyFont="1" applyFill="1" applyBorder="1" applyAlignment="1" applyProtection="1">
      <alignment horizontal="center"/>
      <protection hidden="1" locked="0"/>
    </xf>
    <xf numFmtId="0" fontId="46" fillId="34" borderId="22" xfId="0" applyFont="1" applyFill="1" applyBorder="1" applyAlignment="1" applyProtection="1">
      <alignment horizontal="center"/>
      <protection hidden="1" locked="0"/>
    </xf>
    <xf numFmtId="0" fontId="46" fillId="34" borderId="23" xfId="0" applyFont="1" applyFill="1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 horizontal="left"/>
      <protection hidden="1"/>
    </xf>
    <xf numFmtId="0" fontId="0" fillId="0" borderId="25" xfId="0" applyBorder="1" applyAlignment="1" applyProtection="1">
      <alignment horizontal="left"/>
      <protection hidden="1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2" fillId="35" borderId="30" xfId="0" applyFont="1" applyFill="1" applyBorder="1" applyAlignment="1" applyProtection="1">
      <alignment horizontal="center"/>
      <protection hidden="1"/>
    </xf>
    <xf numFmtId="0" fontId="2" fillId="35" borderId="31" xfId="0" applyFont="1" applyFill="1" applyBorder="1" applyAlignment="1" applyProtection="1">
      <alignment horizontal="center"/>
      <protection hidden="1"/>
    </xf>
    <xf numFmtId="0" fontId="2" fillId="35" borderId="32" xfId="0" applyFont="1" applyFill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9" fillId="33" borderId="0" xfId="0" applyFont="1" applyFill="1" applyBorder="1" applyAlignment="1" applyProtection="1">
      <alignment horizontal="left" vertical="center" wrapText="1" indent="2"/>
      <protection hidden="1"/>
    </xf>
    <xf numFmtId="0" fontId="9" fillId="33" borderId="33" xfId="0" applyFont="1" applyFill="1" applyBorder="1" applyAlignment="1" applyProtection="1">
      <alignment horizontal="left" vertical="center" wrapText="1" indent="2"/>
      <protection hidden="1"/>
    </xf>
    <xf numFmtId="0" fontId="47" fillId="33" borderId="31" xfId="0" applyFont="1" applyFill="1" applyBorder="1" applyAlignment="1" applyProtection="1">
      <alignment horizontal="center" vertical="center" wrapText="1"/>
      <protection hidden="1"/>
    </xf>
    <xf numFmtId="0" fontId="5" fillId="34" borderId="34" xfId="0" applyFont="1" applyFill="1" applyBorder="1" applyAlignment="1" applyProtection="1">
      <alignment horizontal="center" vertical="center" wrapText="1"/>
      <protection hidden="1" locked="0"/>
    </xf>
    <xf numFmtId="0" fontId="5" fillId="34" borderId="27" xfId="0" applyFont="1" applyFill="1" applyBorder="1" applyAlignment="1" applyProtection="1">
      <alignment horizontal="center" vertical="center" wrapText="1"/>
      <protection hidden="1" locked="0"/>
    </xf>
    <xf numFmtId="0" fontId="5" fillId="34" borderId="35" xfId="0" applyFont="1" applyFill="1" applyBorder="1" applyAlignment="1" applyProtection="1">
      <alignment horizontal="center" vertical="center" wrapText="1"/>
      <protection hidden="1" locked="0"/>
    </xf>
    <xf numFmtId="0" fontId="5" fillId="34" borderId="28" xfId="0" applyFont="1" applyFill="1" applyBorder="1" applyAlignment="1" applyProtection="1">
      <alignment horizontal="center" vertical="center" wrapText="1"/>
      <protection hidden="1" locked="0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6" xfId="0" applyBorder="1" applyAlignment="1" applyProtection="1">
      <alignment horizontal="left"/>
      <protection hidden="1"/>
    </xf>
    <xf numFmtId="0" fontId="0" fillId="0" borderId="37" xfId="0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left"/>
      <protection hidden="1"/>
    </xf>
    <xf numFmtId="0" fontId="2" fillId="35" borderId="26" xfId="0" applyFont="1" applyFill="1" applyBorder="1" applyAlignment="1" applyProtection="1">
      <alignment horizontal="center"/>
      <protection hidden="1"/>
    </xf>
    <xf numFmtId="0" fontId="2" fillId="35" borderId="29" xfId="0" applyFont="1" applyFill="1" applyBorder="1" applyAlignment="1" applyProtection="1">
      <alignment horizontal="center"/>
      <protection hidden="1"/>
    </xf>
    <xf numFmtId="0" fontId="2" fillId="35" borderId="18" xfId="0" applyFont="1" applyFill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left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3" fillId="33" borderId="41" xfId="0" applyFont="1" applyFill="1" applyBorder="1" applyAlignment="1" applyProtection="1">
      <alignment horizontal="center" vertical="center"/>
      <protection hidden="1"/>
    </xf>
    <xf numFmtId="0" fontId="3" fillId="33" borderId="33" xfId="0" applyFont="1" applyFill="1" applyBorder="1" applyAlignment="1" applyProtection="1">
      <alignment horizontal="center" vertical="center"/>
      <protection hidden="1"/>
    </xf>
    <xf numFmtId="0" fontId="3" fillId="33" borderId="12" xfId="0" applyFont="1" applyFill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left"/>
      <protection hidden="1"/>
    </xf>
    <xf numFmtId="0" fontId="0" fillId="0" borderId="25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0" fillId="0" borderId="26" xfId="0" applyFont="1" applyBorder="1" applyAlignment="1" applyProtection="1">
      <alignment horizontal="left"/>
      <protection hidden="1"/>
    </xf>
    <xf numFmtId="0" fontId="0" fillId="0" borderId="29" xfId="0" applyFont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left"/>
      <protection hidden="1"/>
    </xf>
    <xf numFmtId="0" fontId="0" fillId="0" borderId="38" xfId="0" applyFont="1" applyBorder="1" applyAlignment="1" applyProtection="1">
      <alignment horizontal="left"/>
      <protection hidden="1"/>
    </xf>
    <xf numFmtId="0" fontId="0" fillId="0" borderId="39" xfId="0" applyFont="1" applyBorder="1" applyAlignment="1" applyProtection="1">
      <alignment horizontal="left"/>
      <protection hidden="1"/>
    </xf>
    <xf numFmtId="0" fontId="0" fillId="0" borderId="42" xfId="0" applyFont="1" applyBorder="1" applyAlignment="1" applyProtection="1">
      <alignment horizontal="left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left"/>
      <protection hidden="1"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36" borderId="36" xfId="0" applyFill="1" applyBorder="1" applyAlignment="1" applyProtection="1">
      <alignment horizontal="center"/>
      <protection hidden="1"/>
    </xf>
    <xf numFmtId="0" fontId="0" fillId="36" borderId="37" xfId="0" applyFill="1" applyBorder="1" applyAlignment="1" applyProtection="1">
      <alignment horizontal="center"/>
      <protection hidden="1"/>
    </xf>
    <xf numFmtId="0" fontId="0" fillId="36" borderId="17" xfId="0" applyFill="1" applyBorder="1" applyAlignment="1" applyProtection="1">
      <alignment horizontal="center"/>
      <protection hidden="1"/>
    </xf>
    <xf numFmtId="0" fontId="8" fillId="33" borderId="44" xfId="0" applyFont="1" applyFill="1" applyBorder="1" applyAlignment="1" applyProtection="1">
      <alignment horizontal="right" vertical="center" wrapText="1" indent="7"/>
      <protection hidden="1"/>
    </xf>
    <xf numFmtId="0" fontId="8" fillId="33" borderId="45" xfId="0" applyFont="1" applyFill="1" applyBorder="1" applyAlignment="1" applyProtection="1">
      <alignment horizontal="right" vertical="center" wrapText="1" indent="7"/>
      <protection hidden="1"/>
    </xf>
    <xf numFmtId="0" fontId="8" fillId="33" borderId="46" xfId="0" applyFont="1" applyFill="1" applyBorder="1" applyAlignment="1" applyProtection="1">
      <alignment horizontal="right" vertical="center" wrapText="1" indent="7"/>
      <protection hidden="1"/>
    </xf>
    <xf numFmtId="0" fontId="8" fillId="33" borderId="10" xfId="0" applyFont="1" applyFill="1" applyBorder="1" applyAlignment="1" applyProtection="1">
      <alignment horizontal="right" vertical="center" wrapText="1" indent="7"/>
      <protection hidden="1"/>
    </xf>
    <xf numFmtId="0" fontId="8" fillId="33" borderId="0" xfId="0" applyFont="1" applyFill="1" applyBorder="1" applyAlignment="1" applyProtection="1">
      <alignment horizontal="right" vertical="center" wrapText="1" indent="7"/>
      <protection hidden="1"/>
    </xf>
    <xf numFmtId="0" fontId="8" fillId="33" borderId="11" xfId="0" applyFont="1" applyFill="1" applyBorder="1" applyAlignment="1" applyProtection="1">
      <alignment horizontal="right" vertical="center" wrapText="1" indent="7"/>
      <protection hidden="1"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0" fillId="36" borderId="30" xfId="0" applyFill="1" applyBorder="1" applyAlignment="1" applyProtection="1">
      <alignment horizontal="center"/>
      <protection hidden="1"/>
    </xf>
    <xf numFmtId="0" fontId="0" fillId="36" borderId="31" xfId="0" applyFill="1" applyBorder="1" applyAlignment="1" applyProtection="1">
      <alignment horizontal="center"/>
      <protection hidden="1"/>
    </xf>
    <xf numFmtId="0" fontId="0" fillId="36" borderId="32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2</xdr:row>
      <xdr:rowOff>9525</xdr:rowOff>
    </xdr:from>
    <xdr:to>
      <xdr:col>9</xdr:col>
      <xdr:colOff>247650</xdr:colOff>
      <xdr:row>8</xdr:row>
      <xdr:rowOff>28575</xdr:rowOff>
    </xdr:to>
    <xdr:pic>
      <xdr:nvPicPr>
        <xdr:cNvPr id="1" name="Obrázek 3" descr="basacka_klecic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6200"/>
          <a:ext cx="676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19050</xdr:rowOff>
    </xdr:from>
    <xdr:to>
      <xdr:col>3</xdr:col>
      <xdr:colOff>542925</xdr:colOff>
      <xdr:row>5</xdr:row>
      <xdr:rowOff>85725</xdr:rowOff>
    </xdr:to>
    <xdr:pic>
      <xdr:nvPicPr>
        <xdr:cNvPr id="2" name="Obrázek 4" descr="logo_pruhledne_s_modrym_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85725"/>
          <a:ext cx="1743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8"/>
  <sheetViews>
    <sheetView tabSelected="1" zoomScalePageLayoutView="0" workbookViewId="0" topLeftCell="A1">
      <selection activeCell="D7" sqref="D7:E7"/>
    </sheetView>
  </sheetViews>
  <sheetFormatPr defaultColWidth="9.140625" defaultRowHeight="12.75"/>
  <cols>
    <col min="1" max="1" width="1.8515625" style="0" customWidth="1"/>
    <col min="6" max="6" width="7.8515625" style="0" customWidth="1"/>
    <col min="10" max="10" width="5.28125" style="0" customWidth="1"/>
    <col min="11" max="25" width="0" style="0" hidden="1" customWidth="1"/>
  </cols>
  <sheetData>
    <row r="1" spans="1:24" ht="5.25" customHeight="1" thickBot="1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1"/>
      <c r="R1" s="1"/>
      <c r="S1" s="1"/>
      <c r="T1" s="1"/>
      <c r="U1" s="1"/>
      <c r="V1" s="1"/>
      <c r="W1" s="1"/>
      <c r="X1" s="1"/>
    </row>
    <row r="2" spans="1:24" ht="12.75" customHeight="1" hidden="1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1"/>
      <c r="R2" s="1"/>
      <c r="S2" s="1"/>
      <c r="T2" s="1"/>
      <c r="U2" s="1"/>
      <c r="V2" s="1"/>
      <c r="W2" s="1"/>
      <c r="X2" s="1"/>
    </row>
    <row r="3" spans="1:24" ht="12.75" customHeight="1">
      <c r="A3" s="3"/>
      <c r="B3" s="89" t="s">
        <v>26</v>
      </c>
      <c r="C3" s="90"/>
      <c r="D3" s="90"/>
      <c r="E3" s="90"/>
      <c r="F3" s="90"/>
      <c r="G3" s="90"/>
      <c r="H3" s="90"/>
      <c r="I3" s="90"/>
      <c r="J3" s="91"/>
      <c r="K3" s="4"/>
      <c r="L3" s="4"/>
      <c r="M3" s="4"/>
      <c r="N3" s="4"/>
      <c r="O3" s="4"/>
      <c r="P3" s="4"/>
      <c r="Q3" s="1"/>
      <c r="R3" s="1"/>
      <c r="S3" s="1"/>
      <c r="T3" s="1"/>
      <c r="U3" s="1"/>
      <c r="V3" s="1"/>
      <c r="W3" s="1"/>
      <c r="X3" s="1"/>
    </row>
    <row r="4" spans="1:24" ht="12.75" customHeight="1">
      <c r="A4" s="3"/>
      <c r="B4" s="92"/>
      <c r="C4" s="93"/>
      <c r="D4" s="93"/>
      <c r="E4" s="93"/>
      <c r="F4" s="93"/>
      <c r="G4" s="93"/>
      <c r="H4" s="93"/>
      <c r="I4" s="93"/>
      <c r="J4" s="94"/>
      <c r="K4" s="4"/>
      <c r="L4" s="4"/>
      <c r="M4" s="4"/>
      <c r="N4" s="4"/>
      <c r="O4" s="4"/>
      <c r="P4" s="4"/>
      <c r="Q4" s="1"/>
      <c r="R4" s="1"/>
      <c r="S4" s="1"/>
      <c r="T4" s="1"/>
      <c r="U4" s="1"/>
      <c r="V4" s="1"/>
      <c r="W4" s="1"/>
      <c r="X4" s="1"/>
    </row>
    <row r="5" spans="1:24" ht="12.75" customHeight="1">
      <c r="A5" s="3"/>
      <c r="B5" s="5"/>
      <c r="C5" s="6"/>
      <c r="D5" s="6"/>
      <c r="E5" s="6"/>
      <c r="F5" s="36" t="s">
        <v>27</v>
      </c>
      <c r="G5" s="36"/>
      <c r="H5" s="36"/>
      <c r="I5" s="36"/>
      <c r="J5" s="7"/>
      <c r="K5" s="4"/>
      <c r="L5" s="4"/>
      <c r="M5" s="4"/>
      <c r="N5" s="4"/>
      <c r="O5" s="4"/>
      <c r="P5" s="4"/>
      <c r="Q5" s="1"/>
      <c r="R5" s="1"/>
      <c r="S5" s="1"/>
      <c r="T5" s="1"/>
      <c r="U5" s="1"/>
      <c r="V5" s="1"/>
      <c r="W5" s="1"/>
      <c r="X5" s="1"/>
    </row>
    <row r="6" spans="1:24" ht="12.75" customHeight="1">
      <c r="A6" s="3"/>
      <c r="B6" s="5"/>
      <c r="C6" s="6"/>
      <c r="D6" s="38" t="s">
        <v>28</v>
      </c>
      <c r="E6" s="38"/>
      <c r="F6" s="36"/>
      <c r="G6" s="36"/>
      <c r="H6" s="36"/>
      <c r="I6" s="36"/>
      <c r="J6" s="7"/>
      <c r="K6" s="4"/>
      <c r="L6" s="4"/>
      <c r="M6" s="4"/>
      <c r="N6" s="4"/>
      <c r="O6" s="4"/>
      <c r="P6" s="4"/>
      <c r="Q6" s="1"/>
      <c r="R6" s="1"/>
      <c r="S6" s="1"/>
      <c r="T6" s="1"/>
      <c r="U6" s="1"/>
      <c r="V6" s="1"/>
      <c r="W6" s="1"/>
      <c r="X6" s="1"/>
    </row>
    <row r="7" spans="1:24" ht="12.75" customHeight="1">
      <c r="A7" s="3"/>
      <c r="B7" s="24" t="s">
        <v>31</v>
      </c>
      <c r="C7" s="25"/>
      <c r="D7" s="39"/>
      <c r="E7" s="40"/>
      <c r="F7" s="36"/>
      <c r="G7" s="36"/>
      <c r="H7" s="36"/>
      <c r="I7" s="36"/>
      <c r="J7" s="7"/>
      <c r="K7" s="4"/>
      <c r="L7" s="4"/>
      <c r="M7" s="4"/>
      <c r="N7" s="4"/>
      <c r="O7" s="4"/>
      <c r="P7" s="4"/>
      <c r="Q7" s="1"/>
      <c r="R7" s="1"/>
      <c r="S7" s="1"/>
      <c r="T7" s="1"/>
      <c r="U7" s="1"/>
      <c r="V7" s="1"/>
      <c r="W7" s="1"/>
      <c r="X7" s="1"/>
    </row>
    <row r="8" spans="1:24" ht="13.5" customHeight="1" thickBot="1">
      <c r="A8" s="3"/>
      <c r="B8" s="26" t="s">
        <v>39</v>
      </c>
      <c r="C8" s="27"/>
      <c r="D8" s="41"/>
      <c r="E8" s="42"/>
      <c r="F8" s="37"/>
      <c r="G8" s="37"/>
      <c r="H8" s="37"/>
      <c r="I8" s="37"/>
      <c r="J8" s="8"/>
      <c r="K8" s="4"/>
      <c r="L8" s="4"/>
      <c r="M8" s="4"/>
      <c r="N8" s="4"/>
      <c r="O8" s="4"/>
      <c r="P8" s="4"/>
      <c r="Q8" s="1"/>
      <c r="R8" s="1"/>
      <c r="S8" s="1"/>
      <c r="T8" s="1"/>
      <c r="U8" s="1"/>
      <c r="V8" s="1"/>
      <c r="W8" s="1"/>
      <c r="X8" s="1"/>
    </row>
    <row r="9" spans="1:24" ht="12.75">
      <c r="A9" s="3"/>
      <c r="B9" s="31" t="s">
        <v>18</v>
      </c>
      <c r="C9" s="32"/>
      <c r="D9" s="32"/>
      <c r="E9" s="32"/>
      <c r="F9" s="32"/>
      <c r="G9" s="32"/>
      <c r="H9" s="32"/>
      <c r="I9" s="32"/>
      <c r="J9" s="33"/>
      <c r="K9" s="4"/>
      <c r="L9" s="4"/>
      <c r="M9" s="4"/>
      <c r="N9" s="4"/>
      <c r="O9" s="4"/>
      <c r="P9" s="4"/>
      <c r="Q9" s="1"/>
      <c r="R9" s="1"/>
      <c r="S9" s="1"/>
      <c r="T9" s="1"/>
      <c r="U9" s="1"/>
      <c r="V9" s="1"/>
      <c r="W9" s="1"/>
      <c r="X9" s="1"/>
    </row>
    <row r="10" spans="1:24" ht="12.75">
      <c r="A10" s="3"/>
      <c r="B10" s="51" t="s">
        <v>30</v>
      </c>
      <c r="C10" s="78"/>
      <c r="D10" s="78"/>
      <c r="E10" s="78"/>
      <c r="F10" s="78"/>
      <c r="G10" s="78"/>
      <c r="H10" s="78"/>
      <c r="I10" s="78"/>
      <c r="J10" s="79"/>
      <c r="K10" s="4"/>
      <c r="L10" s="4"/>
      <c r="M10" s="4"/>
      <c r="N10" s="4"/>
      <c r="O10" s="4"/>
      <c r="P10" s="4"/>
      <c r="Q10" s="1"/>
      <c r="R10" s="1"/>
      <c r="S10" s="1"/>
      <c r="T10" s="1"/>
      <c r="U10" s="1"/>
      <c r="V10" s="1"/>
      <c r="W10" s="1"/>
      <c r="X10" s="1"/>
    </row>
    <row r="11" spans="1:24" ht="12.75">
      <c r="A11" s="3"/>
      <c r="B11" s="100"/>
      <c r="C11" s="101"/>
      <c r="D11" s="101"/>
      <c r="E11" s="101"/>
      <c r="F11" s="101"/>
      <c r="G11" s="101"/>
      <c r="H11" s="101"/>
      <c r="I11" s="101"/>
      <c r="J11" s="102"/>
      <c r="K11" s="4"/>
      <c r="L11" s="4"/>
      <c r="M11" s="4"/>
      <c r="N11" s="4"/>
      <c r="O11" s="4"/>
      <c r="P11" s="4"/>
      <c r="Q11" s="1"/>
      <c r="R11" s="1"/>
      <c r="S11" s="1"/>
      <c r="T11" s="1"/>
      <c r="U11" s="1"/>
      <c r="V11" s="1"/>
      <c r="W11" s="1"/>
      <c r="X11" s="1"/>
    </row>
    <row r="12" spans="1:24" ht="18.75" customHeight="1">
      <c r="A12" s="3"/>
      <c r="B12" s="100"/>
      <c r="C12" s="101"/>
      <c r="D12" s="101"/>
      <c r="E12" s="101"/>
      <c r="F12" s="101"/>
      <c r="G12" s="101"/>
      <c r="H12" s="101"/>
      <c r="I12" s="101"/>
      <c r="J12" s="102"/>
      <c r="K12" s="4"/>
      <c r="L12" s="4"/>
      <c r="M12" s="4"/>
      <c r="N12" s="4"/>
      <c r="O12" s="4"/>
      <c r="P12" s="4"/>
      <c r="Q12" s="1"/>
      <c r="R12" s="1"/>
      <c r="S12" s="1"/>
      <c r="T12" s="1"/>
      <c r="U12" s="1"/>
      <c r="V12" s="1"/>
      <c r="W12" s="1"/>
      <c r="X12" s="1"/>
    </row>
    <row r="13" spans="1:24" ht="12.75">
      <c r="A13" s="3"/>
      <c r="B13" s="100"/>
      <c r="C13" s="101"/>
      <c r="D13" s="101"/>
      <c r="E13" s="101"/>
      <c r="F13" s="101"/>
      <c r="G13" s="101"/>
      <c r="H13" s="101"/>
      <c r="I13" s="101"/>
      <c r="J13" s="102"/>
      <c r="K13" s="4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</row>
    <row r="14" spans="1:24" ht="13.5" thickBot="1">
      <c r="A14" s="3"/>
      <c r="B14" s="80"/>
      <c r="C14" s="81"/>
      <c r="D14" s="81"/>
      <c r="E14" s="81"/>
      <c r="F14" s="81"/>
      <c r="G14" s="81"/>
      <c r="H14" s="81"/>
      <c r="I14" s="81"/>
      <c r="J14" s="82"/>
      <c r="K14" s="4"/>
      <c r="L14" s="4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  <c r="X14" s="1"/>
    </row>
    <row r="15" spans="1:24" ht="12.75">
      <c r="A15" s="3"/>
      <c r="B15" s="45" t="s">
        <v>17</v>
      </c>
      <c r="C15" s="95"/>
      <c r="D15" s="95"/>
      <c r="E15" s="95"/>
      <c r="F15" s="95"/>
      <c r="G15" s="95"/>
      <c r="H15" s="95"/>
      <c r="I15" s="96"/>
      <c r="J15" s="15"/>
      <c r="K15" s="4"/>
      <c r="L15" s="4"/>
      <c r="M15" s="4"/>
      <c r="N15" s="4"/>
      <c r="O15" s="4"/>
      <c r="P15" s="4"/>
      <c r="Q15" s="1"/>
      <c r="R15" s="1"/>
      <c r="S15" s="1"/>
      <c r="T15" s="1"/>
      <c r="U15" s="1"/>
      <c r="V15" s="1"/>
      <c r="W15" s="1"/>
      <c r="X15" s="1"/>
    </row>
    <row r="16" spans="1:24" ht="12.75">
      <c r="A16" s="3"/>
      <c r="B16" s="28" t="s">
        <v>14</v>
      </c>
      <c r="C16" s="29"/>
      <c r="D16" s="29"/>
      <c r="E16" s="29"/>
      <c r="F16" s="29"/>
      <c r="G16" s="29"/>
      <c r="H16" s="29"/>
      <c r="I16" s="30"/>
      <c r="J16" s="16"/>
      <c r="K16" s="4"/>
      <c r="L16" s="4"/>
      <c r="M16" s="4"/>
      <c r="N16" s="4"/>
      <c r="O16" s="4"/>
      <c r="P16" s="4"/>
      <c r="Q16" s="1"/>
      <c r="R16" s="1"/>
      <c r="S16" s="1"/>
      <c r="T16" s="1"/>
      <c r="U16" s="1"/>
      <c r="V16" s="1"/>
      <c r="W16" s="1"/>
      <c r="X16" s="1"/>
    </row>
    <row r="17" spans="1:24" ht="12.75">
      <c r="A17" s="3"/>
      <c r="B17" s="28" t="s">
        <v>13</v>
      </c>
      <c r="C17" s="29"/>
      <c r="D17" s="29"/>
      <c r="E17" s="29"/>
      <c r="F17" s="29"/>
      <c r="G17" s="29"/>
      <c r="H17" s="29"/>
      <c r="I17" s="30"/>
      <c r="J17" s="16"/>
      <c r="K17" s="4"/>
      <c r="L17" s="4"/>
      <c r="M17" s="4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</row>
    <row r="18" spans="1:24" ht="12.75">
      <c r="A18" s="3"/>
      <c r="B18" s="28" t="s">
        <v>15</v>
      </c>
      <c r="C18" s="29"/>
      <c r="D18" s="29"/>
      <c r="E18" s="29"/>
      <c r="F18" s="29"/>
      <c r="G18" s="29"/>
      <c r="H18" s="29"/>
      <c r="I18" s="30"/>
      <c r="J18" s="16"/>
      <c r="K18" s="4"/>
      <c r="L18" s="4"/>
      <c r="M18" s="4"/>
      <c r="N18" s="4"/>
      <c r="O18" s="4"/>
      <c r="P18" s="4"/>
      <c r="Q18" s="1"/>
      <c r="R18" s="1"/>
      <c r="S18" s="1"/>
      <c r="T18" s="1"/>
      <c r="U18" s="1"/>
      <c r="V18" s="1"/>
      <c r="W18" s="1"/>
      <c r="X18" s="1"/>
    </row>
    <row r="19" spans="1:24" ht="12.75">
      <c r="A19" s="3"/>
      <c r="B19" s="28" t="s">
        <v>12</v>
      </c>
      <c r="C19" s="29"/>
      <c r="D19" s="29"/>
      <c r="E19" s="29"/>
      <c r="F19" s="29"/>
      <c r="G19" s="29"/>
      <c r="H19" s="29"/>
      <c r="I19" s="30"/>
      <c r="J19" s="16"/>
      <c r="K19" s="4"/>
      <c r="L19" s="4"/>
      <c r="M19" s="4"/>
      <c r="N19" s="4"/>
      <c r="O19" s="4"/>
      <c r="P19" s="4"/>
      <c r="Q19" s="1"/>
      <c r="R19" s="1"/>
      <c r="S19" s="1"/>
      <c r="T19" s="1"/>
      <c r="U19" s="1"/>
      <c r="V19" s="1"/>
      <c r="W19" s="1"/>
      <c r="X19" s="1"/>
    </row>
    <row r="20" spans="1:24" ht="12.75">
      <c r="A20" s="3"/>
      <c r="B20" s="28" t="s">
        <v>11</v>
      </c>
      <c r="C20" s="29"/>
      <c r="D20" s="29"/>
      <c r="E20" s="29"/>
      <c r="F20" s="29"/>
      <c r="G20" s="29"/>
      <c r="H20" s="29"/>
      <c r="I20" s="30"/>
      <c r="J20" s="16"/>
      <c r="K20" s="4"/>
      <c r="L20" s="4"/>
      <c r="M20" s="4"/>
      <c r="N20" s="4"/>
      <c r="O20" s="4"/>
      <c r="P20" s="4"/>
      <c r="Q20" s="1"/>
      <c r="R20" s="1"/>
      <c r="S20" s="1"/>
      <c r="T20" s="1"/>
      <c r="U20" s="1"/>
      <c r="V20" s="1"/>
      <c r="W20" s="1"/>
      <c r="X20" s="1"/>
    </row>
    <row r="21" spans="1:24" ht="12.75">
      <c r="A21" s="3"/>
      <c r="B21" s="28" t="s">
        <v>16</v>
      </c>
      <c r="C21" s="29"/>
      <c r="D21" s="29"/>
      <c r="E21" s="29"/>
      <c r="F21" s="29"/>
      <c r="G21" s="29"/>
      <c r="H21" s="29"/>
      <c r="I21" s="30"/>
      <c r="J21" s="16"/>
      <c r="K21" s="4"/>
      <c r="L21" s="4"/>
      <c r="M21" s="4"/>
      <c r="N21" s="4"/>
      <c r="O21" s="4"/>
      <c r="P21" s="4"/>
      <c r="Q21" s="1"/>
      <c r="R21" s="1"/>
      <c r="S21" s="1"/>
      <c r="T21" s="1"/>
      <c r="U21" s="1"/>
      <c r="V21" s="1"/>
      <c r="W21" s="1"/>
      <c r="X21" s="1"/>
    </row>
    <row r="22" spans="1:24" ht="12.75">
      <c r="A22" s="3"/>
      <c r="B22" s="28" t="s">
        <v>10</v>
      </c>
      <c r="C22" s="29"/>
      <c r="D22" s="29"/>
      <c r="E22" s="29"/>
      <c r="F22" s="29"/>
      <c r="G22" s="29"/>
      <c r="H22" s="29"/>
      <c r="I22" s="30"/>
      <c r="J22" s="16"/>
      <c r="K22" s="4"/>
      <c r="L22" s="4"/>
      <c r="M22" s="4"/>
      <c r="N22" s="4"/>
      <c r="O22" s="4"/>
      <c r="P22" s="4"/>
      <c r="Q22" s="1"/>
      <c r="R22" s="1"/>
      <c r="S22" s="1"/>
      <c r="T22" s="1"/>
      <c r="U22" s="1"/>
      <c r="V22" s="1"/>
      <c r="W22" s="1"/>
      <c r="X22" s="1"/>
    </row>
    <row r="23" spans="1:24" ht="13.5" thickBot="1">
      <c r="A23" s="3"/>
      <c r="B23" s="22" t="s">
        <v>9</v>
      </c>
      <c r="C23" s="23"/>
      <c r="D23" s="23"/>
      <c r="E23" s="23"/>
      <c r="F23" s="43" t="str">
        <f>IF(T26&gt;0.5,"Chyba! Některá známka se opakuje!!!"," ")</f>
        <v> </v>
      </c>
      <c r="G23" s="43"/>
      <c r="H23" s="43"/>
      <c r="I23" s="44"/>
      <c r="J23" s="17"/>
      <c r="K23" s="4"/>
      <c r="L23" s="4"/>
      <c r="M23" s="4"/>
      <c r="N23" s="4"/>
      <c r="O23" s="4"/>
      <c r="P23" s="4"/>
      <c r="Q23" s="1"/>
      <c r="R23" s="1"/>
      <c r="S23" s="1"/>
      <c r="T23" s="1"/>
      <c r="U23" s="1"/>
      <c r="V23" s="1"/>
      <c r="W23" s="1"/>
      <c r="X23" s="1"/>
    </row>
    <row r="24" spans="1:24" ht="1.5" customHeight="1">
      <c r="A24" s="3"/>
      <c r="B24" s="97"/>
      <c r="C24" s="98"/>
      <c r="D24" s="98"/>
      <c r="E24" s="98"/>
      <c r="F24" s="98"/>
      <c r="G24" s="98"/>
      <c r="H24" s="98"/>
      <c r="I24" s="98"/>
      <c r="J24" s="99"/>
      <c r="K24" s="4"/>
      <c r="L24" s="4"/>
      <c r="M24" s="4"/>
      <c r="N24" s="4"/>
      <c r="O24" s="4"/>
      <c r="P24" s="4"/>
      <c r="Q24" s="1"/>
      <c r="R24" s="1"/>
      <c r="S24" s="1"/>
      <c r="T24" s="1"/>
      <c r="U24" s="1"/>
      <c r="V24" s="1"/>
      <c r="W24" s="1"/>
      <c r="X24" s="1"/>
    </row>
    <row r="25" spans="1:24" ht="12.75">
      <c r="A25" s="3"/>
      <c r="B25" s="48" t="s">
        <v>6</v>
      </c>
      <c r="C25" s="49"/>
      <c r="D25" s="49"/>
      <c r="E25" s="49"/>
      <c r="F25" s="49"/>
      <c r="G25" s="49"/>
      <c r="H25" s="49"/>
      <c r="I25" s="49"/>
      <c r="J25" s="50"/>
      <c r="K25" s="4">
        <f>COUNTIF($J$15:$J$23,1)</f>
        <v>0</v>
      </c>
      <c r="L25" s="4">
        <f>COUNTIF($J$15:$J$23,2)</f>
        <v>0</v>
      </c>
      <c r="M25" s="4">
        <f>COUNTIF($J$15:$J$23,3)</f>
        <v>0</v>
      </c>
      <c r="N25" s="4">
        <f>COUNTIF($J$15:$J$23,4)</f>
        <v>0</v>
      </c>
      <c r="O25" s="4">
        <f>COUNTIF($J$15:$J$23,5)</f>
        <v>0</v>
      </c>
      <c r="P25" s="4">
        <f>COUNTIF($J$15:$J$23,6)</f>
        <v>0</v>
      </c>
      <c r="Q25" s="4">
        <f>COUNTIF($J$15:$J$23,7)</f>
        <v>0</v>
      </c>
      <c r="R25" s="4">
        <f>COUNTIF($J$15:$J$23,8)</f>
        <v>0</v>
      </c>
      <c r="S25" s="4">
        <f>COUNTIF($J$15:$J$23,9)</f>
        <v>0</v>
      </c>
      <c r="T25" s="4"/>
      <c r="U25" s="1"/>
      <c r="V25" s="1"/>
      <c r="W25" s="1"/>
      <c r="X25" s="1"/>
    </row>
    <row r="26" spans="1:24" ht="24" customHeight="1">
      <c r="A26" s="3"/>
      <c r="B26" s="51" t="s">
        <v>32</v>
      </c>
      <c r="C26" s="52"/>
      <c r="D26" s="52"/>
      <c r="E26" s="52"/>
      <c r="F26" s="52"/>
      <c r="G26" s="52"/>
      <c r="H26" s="52"/>
      <c r="I26" s="52"/>
      <c r="J26" s="53"/>
      <c r="K26" s="4">
        <f>IF(K25&gt;1,1,0)</f>
        <v>0</v>
      </c>
      <c r="L26" s="4">
        <f aca="true" t="shared" si="0" ref="L26:S26">IF(L25&gt;1,1,0)</f>
        <v>0</v>
      </c>
      <c r="M26" s="4">
        <f t="shared" si="0"/>
        <v>0</v>
      </c>
      <c r="N26" s="4">
        <f t="shared" si="0"/>
        <v>0</v>
      </c>
      <c r="O26" s="4">
        <f t="shared" si="0"/>
        <v>0</v>
      </c>
      <c r="P26" s="4">
        <f t="shared" si="0"/>
        <v>0</v>
      </c>
      <c r="Q26" s="4">
        <f t="shared" si="0"/>
        <v>0</v>
      </c>
      <c r="R26" s="4">
        <f t="shared" si="0"/>
        <v>0</v>
      </c>
      <c r="S26" s="4">
        <f t="shared" si="0"/>
        <v>0</v>
      </c>
      <c r="T26" s="14">
        <f>SUM(K26:S26)</f>
        <v>0</v>
      </c>
      <c r="U26" s="1"/>
      <c r="V26" s="1"/>
      <c r="W26" s="1"/>
      <c r="X26" s="1"/>
    </row>
    <row r="27" spans="1:24" ht="25.5" customHeight="1">
      <c r="A27" s="3"/>
      <c r="B27" s="54"/>
      <c r="C27" s="55"/>
      <c r="D27" s="55"/>
      <c r="E27" s="55"/>
      <c r="F27" s="55"/>
      <c r="G27" s="55"/>
      <c r="H27" s="55"/>
      <c r="I27" s="55"/>
      <c r="J27" s="56"/>
      <c r="K27" s="4"/>
      <c r="L27" s="4"/>
      <c r="M27" s="4"/>
      <c r="N27" s="4"/>
      <c r="O27" s="4"/>
      <c r="P27" s="4"/>
      <c r="Q27" s="1"/>
      <c r="R27" s="1"/>
      <c r="S27" s="1"/>
      <c r="T27" s="1"/>
      <c r="U27" s="1"/>
      <c r="V27" s="1"/>
      <c r="W27" s="1"/>
      <c r="X27" s="1"/>
    </row>
    <row r="28" spans="1:24" ht="19.5" customHeight="1">
      <c r="A28" s="3"/>
      <c r="B28" s="54"/>
      <c r="C28" s="55"/>
      <c r="D28" s="55"/>
      <c r="E28" s="55"/>
      <c r="F28" s="55"/>
      <c r="G28" s="55"/>
      <c r="H28" s="55"/>
      <c r="I28" s="55"/>
      <c r="J28" s="56"/>
      <c r="K28" s="4"/>
      <c r="L28" s="4"/>
      <c r="M28" s="4"/>
      <c r="N28" s="4"/>
      <c r="O28" s="4"/>
      <c r="P28" s="4"/>
      <c r="Q28" s="1"/>
      <c r="R28" s="1"/>
      <c r="S28" s="1"/>
      <c r="T28" s="1"/>
      <c r="U28" s="1"/>
      <c r="V28" s="1"/>
      <c r="W28" s="1"/>
      <c r="X28" s="1"/>
    </row>
    <row r="29" spans="1:24" ht="13.5" thickBot="1">
      <c r="A29" s="3"/>
      <c r="B29" s="57"/>
      <c r="C29" s="58"/>
      <c r="D29" s="58"/>
      <c r="E29" s="58"/>
      <c r="F29" s="58"/>
      <c r="G29" s="58"/>
      <c r="H29" s="58"/>
      <c r="I29" s="58"/>
      <c r="J29" s="59"/>
      <c r="K29" s="4"/>
      <c r="L29" s="4"/>
      <c r="M29" s="4"/>
      <c r="N29" s="4"/>
      <c r="O29" s="4"/>
      <c r="P29" s="4"/>
      <c r="Q29" s="1"/>
      <c r="R29" s="1"/>
      <c r="S29" s="1"/>
      <c r="T29" s="1"/>
      <c r="U29" s="1"/>
      <c r="V29" s="1"/>
      <c r="W29" s="1"/>
      <c r="X29" s="1"/>
    </row>
    <row r="30" spans="1:24" ht="12.75">
      <c r="A30" s="3"/>
      <c r="B30" s="45" t="s">
        <v>19</v>
      </c>
      <c r="C30" s="46"/>
      <c r="D30" s="46"/>
      <c r="E30" s="46"/>
      <c r="F30" s="46"/>
      <c r="G30" s="46"/>
      <c r="H30" s="46"/>
      <c r="I30" s="47"/>
      <c r="J30" s="15"/>
      <c r="K30" s="4"/>
      <c r="L30" s="4"/>
      <c r="M30" s="4"/>
      <c r="N30" s="4"/>
      <c r="O30" s="4"/>
      <c r="P30" s="4"/>
      <c r="Q30" s="1"/>
      <c r="R30" s="1"/>
      <c r="S30" s="1"/>
      <c r="T30" s="1"/>
      <c r="U30" s="1"/>
      <c r="V30" s="1"/>
      <c r="W30" s="1"/>
      <c r="X30" s="1"/>
    </row>
    <row r="31" spans="1:24" ht="12.75">
      <c r="A31" s="3"/>
      <c r="B31" s="28" t="s">
        <v>23</v>
      </c>
      <c r="C31" s="34"/>
      <c r="D31" s="34"/>
      <c r="E31" s="34"/>
      <c r="F31" s="34"/>
      <c r="G31" s="34"/>
      <c r="H31" s="34"/>
      <c r="I31" s="35"/>
      <c r="J31" s="16"/>
      <c r="K31" s="4"/>
      <c r="L31" s="4"/>
      <c r="M31" s="4"/>
      <c r="N31" s="4"/>
      <c r="O31" s="4"/>
      <c r="P31" s="4"/>
      <c r="Q31" s="1"/>
      <c r="R31" s="1"/>
      <c r="S31" s="1"/>
      <c r="T31" s="1"/>
      <c r="U31" s="1"/>
      <c r="V31" s="1"/>
      <c r="W31" s="1"/>
      <c r="X31" s="1"/>
    </row>
    <row r="32" spans="1:24" ht="12.75">
      <c r="A32" s="3"/>
      <c r="B32" s="28" t="s">
        <v>20</v>
      </c>
      <c r="C32" s="34"/>
      <c r="D32" s="34"/>
      <c r="E32" s="34"/>
      <c r="F32" s="34"/>
      <c r="G32" s="34"/>
      <c r="H32" s="34"/>
      <c r="I32" s="35"/>
      <c r="J32" s="16"/>
      <c r="K32" s="4"/>
      <c r="L32" s="4"/>
      <c r="M32" s="4"/>
      <c r="N32" s="4"/>
      <c r="O32" s="4"/>
      <c r="P32" s="4"/>
      <c r="Q32" s="1"/>
      <c r="R32" s="1"/>
      <c r="S32" s="1"/>
      <c r="T32" s="1"/>
      <c r="U32" s="1"/>
      <c r="V32" s="1"/>
      <c r="W32" s="1"/>
      <c r="X32" s="1"/>
    </row>
    <row r="33" spans="1:24" ht="12.75">
      <c r="A33" s="3"/>
      <c r="B33" s="28" t="s">
        <v>21</v>
      </c>
      <c r="C33" s="34"/>
      <c r="D33" s="34"/>
      <c r="E33" s="34"/>
      <c r="F33" s="34"/>
      <c r="G33" s="34"/>
      <c r="H33" s="34"/>
      <c r="I33" s="35"/>
      <c r="J33" s="16"/>
      <c r="K33" s="4"/>
      <c r="L33" s="4"/>
      <c r="M33" s="4"/>
      <c r="N33" s="4"/>
      <c r="O33" s="4"/>
      <c r="P33" s="4"/>
      <c r="Q33" s="1"/>
      <c r="R33" s="1"/>
      <c r="S33" s="1"/>
      <c r="T33" s="1"/>
      <c r="U33" s="1"/>
      <c r="V33" s="1"/>
      <c r="W33" s="1"/>
      <c r="X33" s="1"/>
    </row>
    <row r="34" spans="1:24" ht="12.75">
      <c r="A34" s="3"/>
      <c r="B34" s="28" t="s">
        <v>0</v>
      </c>
      <c r="C34" s="34"/>
      <c r="D34" s="34"/>
      <c r="E34" s="34"/>
      <c r="F34" s="61" t="str">
        <f>IF(Y46&gt;0.5,"Chyba - některá známka se opakuje!!!"," ")</f>
        <v> </v>
      </c>
      <c r="G34" s="61"/>
      <c r="H34" s="61"/>
      <c r="I34" s="62"/>
      <c r="J34" s="16"/>
      <c r="K34" s="4"/>
      <c r="L34" s="4"/>
      <c r="M34" s="4"/>
      <c r="N34" s="4"/>
      <c r="O34" s="4"/>
      <c r="P34" s="4"/>
      <c r="Q34" s="1"/>
      <c r="R34" s="1"/>
      <c r="S34" s="1"/>
      <c r="T34" s="1"/>
      <c r="U34" s="1"/>
      <c r="V34" s="1"/>
      <c r="W34" s="1"/>
      <c r="X34" s="1"/>
    </row>
    <row r="35" spans="1:24" ht="12.75">
      <c r="A35" s="3"/>
      <c r="B35" s="28" t="s">
        <v>33</v>
      </c>
      <c r="C35" s="34"/>
      <c r="D35" s="34"/>
      <c r="E35" s="34"/>
      <c r="F35" s="34"/>
      <c r="G35" s="34"/>
      <c r="H35" s="34"/>
      <c r="I35" s="35"/>
      <c r="J35" s="16"/>
      <c r="K35" s="4"/>
      <c r="L35" s="4"/>
      <c r="M35" s="4"/>
      <c r="N35" s="4"/>
      <c r="O35" s="4"/>
      <c r="P35" s="4"/>
      <c r="Q35" s="1"/>
      <c r="R35" s="1"/>
      <c r="S35" s="1"/>
      <c r="T35" s="1"/>
      <c r="U35" s="1"/>
      <c r="V35" s="1"/>
      <c r="W35" s="1"/>
      <c r="X35" s="1"/>
    </row>
    <row r="36" spans="1:24" ht="12.75">
      <c r="A36" s="3"/>
      <c r="B36" s="28" t="s">
        <v>1</v>
      </c>
      <c r="C36" s="34"/>
      <c r="D36" s="34"/>
      <c r="E36" s="34"/>
      <c r="F36" s="34"/>
      <c r="G36" s="34"/>
      <c r="H36" s="34"/>
      <c r="I36" s="35"/>
      <c r="J36" s="16"/>
      <c r="K36" s="4"/>
      <c r="L36" s="4"/>
      <c r="M36" s="4"/>
      <c r="N36" s="4"/>
      <c r="O36" s="4"/>
      <c r="P36" s="4"/>
      <c r="Q36" s="1"/>
      <c r="R36" s="1"/>
      <c r="S36" s="1"/>
      <c r="T36" s="1"/>
      <c r="U36" s="1"/>
      <c r="V36" s="1"/>
      <c r="W36" s="1"/>
      <c r="X36" s="1"/>
    </row>
    <row r="37" spans="1:24" ht="12.75">
      <c r="A37" s="3"/>
      <c r="B37" s="28" t="s">
        <v>2</v>
      </c>
      <c r="C37" s="34"/>
      <c r="D37" s="34"/>
      <c r="E37" s="34"/>
      <c r="F37" s="34"/>
      <c r="G37" s="34"/>
      <c r="H37" s="34"/>
      <c r="I37" s="35"/>
      <c r="J37" s="16"/>
      <c r="K37" s="4"/>
      <c r="L37" s="4"/>
      <c r="M37" s="4"/>
      <c r="N37" s="4"/>
      <c r="O37" s="4"/>
      <c r="P37" s="4"/>
      <c r="Q37" s="1"/>
      <c r="R37" s="1"/>
      <c r="S37" s="1"/>
      <c r="T37" s="1"/>
      <c r="U37" s="1"/>
      <c r="V37" s="1"/>
      <c r="W37" s="1"/>
      <c r="X37" s="1"/>
    </row>
    <row r="38" spans="1:24" ht="12.75">
      <c r="A38" s="3"/>
      <c r="B38" s="28" t="s">
        <v>34</v>
      </c>
      <c r="C38" s="34"/>
      <c r="D38" s="34"/>
      <c r="E38" s="34"/>
      <c r="F38" s="34"/>
      <c r="G38" s="34"/>
      <c r="H38" s="34"/>
      <c r="I38" s="35"/>
      <c r="J38" s="16"/>
      <c r="K38" s="4"/>
      <c r="L38" s="4"/>
      <c r="M38" s="4"/>
      <c r="N38" s="4"/>
      <c r="O38" s="4"/>
      <c r="P38" s="4"/>
      <c r="Q38" s="1"/>
      <c r="R38" s="1"/>
      <c r="S38" s="1"/>
      <c r="T38" s="1"/>
      <c r="U38" s="1"/>
      <c r="V38" s="1"/>
      <c r="W38" s="1"/>
      <c r="X38" s="1"/>
    </row>
    <row r="39" spans="1:24" ht="12.75">
      <c r="A39" s="3"/>
      <c r="B39" s="28" t="s">
        <v>3</v>
      </c>
      <c r="C39" s="34"/>
      <c r="D39" s="34"/>
      <c r="E39" s="34"/>
      <c r="F39" s="34"/>
      <c r="G39" s="34"/>
      <c r="H39" s="34"/>
      <c r="I39" s="35"/>
      <c r="J39" s="16"/>
      <c r="K39" s="4"/>
      <c r="L39" s="4"/>
      <c r="M39" s="4"/>
      <c r="N39" s="4"/>
      <c r="O39" s="4"/>
      <c r="P39" s="4"/>
      <c r="Q39" s="1"/>
      <c r="R39" s="1"/>
      <c r="S39" s="1"/>
      <c r="T39" s="1"/>
      <c r="U39" s="1"/>
      <c r="V39" s="1"/>
      <c r="W39" s="1"/>
      <c r="X39" s="1"/>
    </row>
    <row r="40" spans="1:24" ht="12.75">
      <c r="A40" s="3"/>
      <c r="B40" s="28" t="s">
        <v>24</v>
      </c>
      <c r="C40" s="34"/>
      <c r="D40" s="34"/>
      <c r="E40" s="34"/>
      <c r="F40" s="34"/>
      <c r="G40" s="34"/>
      <c r="H40" s="34"/>
      <c r="I40" s="35"/>
      <c r="J40" s="16"/>
      <c r="K40" s="4"/>
      <c r="L40" s="4"/>
      <c r="M40" s="4"/>
      <c r="N40" s="4"/>
      <c r="O40" s="4"/>
      <c r="P40" s="4"/>
      <c r="Q40" s="1"/>
      <c r="R40" s="1"/>
      <c r="S40" s="1"/>
      <c r="T40" s="1"/>
      <c r="U40" s="1"/>
      <c r="V40" s="1"/>
      <c r="W40" s="1"/>
      <c r="X40" s="1"/>
    </row>
    <row r="41" spans="1:24" ht="12.75">
      <c r="A41" s="3"/>
      <c r="B41" s="28" t="s">
        <v>4</v>
      </c>
      <c r="C41" s="34"/>
      <c r="D41" s="34"/>
      <c r="E41" s="34"/>
      <c r="F41" s="34"/>
      <c r="G41" s="34"/>
      <c r="H41" s="34"/>
      <c r="I41" s="35"/>
      <c r="J41" s="16"/>
      <c r="K41" s="4"/>
      <c r="L41" s="4"/>
      <c r="M41" s="4"/>
      <c r="N41" s="4"/>
      <c r="O41" s="4"/>
      <c r="P41" s="4"/>
      <c r="Q41" s="1"/>
      <c r="R41" s="1"/>
      <c r="S41" s="1"/>
      <c r="T41" s="1"/>
      <c r="U41" s="1"/>
      <c r="V41" s="1"/>
      <c r="W41" s="1"/>
      <c r="X41" s="1"/>
    </row>
    <row r="42" spans="1:24" ht="12.75">
      <c r="A42" s="3"/>
      <c r="B42" s="28" t="s">
        <v>5</v>
      </c>
      <c r="C42" s="34"/>
      <c r="D42" s="34"/>
      <c r="E42" s="34"/>
      <c r="F42" s="34"/>
      <c r="G42" s="34"/>
      <c r="H42" s="34"/>
      <c r="I42" s="35"/>
      <c r="J42" s="16"/>
      <c r="K42" s="4"/>
      <c r="L42" s="4"/>
      <c r="M42" s="4"/>
      <c r="N42" s="4"/>
      <c r="O42" s="4"/>
      <c r="P42" s="4"/>
      <c r="Q42" s="1"/>
      <c r="R42" s="1"/>
      <c r="S42" s="1"/>
      <c r="T42" s="1"/>
      <c r="U42" s="1"/>
      <c r="V42" s="1"/>
      <c r="W42" s="1"/>
      <c r="X42" s="1"/>
    </row>
    <row r="43" spans="1:24" ht="13.5" thickBot="1">
      <c r="A43" s="3"/>
      <c r="B43" s="22" t="s">
        <v>22</v>
      </c>
      <c r="C43" s="23"/>
      <c r="D43" s="23"/>
      <c r="E43" s="23"/>
      <c r="F43" s="23"/>
      <c r="G43" s="23"/>
      <c r="H43" s="23"/>
      <c r="I43" s="60"/>
      <c r="J43" s="17"/>
      <c r="K43" s="4"/>
      <c r="L43" s="4"/>
      <c r="M43" s="4"/>
      <c r="N43" s="4"/>
      <c r="O43" s="4"/>
      <c r="P43" s="4"/>
      <c r="Q43" s="1"/>
      <c r="R43" s="1"/>
      <c r="S43" s="1"/>
      <c r="T43" s="1"/>
      <c r="U43" s="1"/>
      <c r="V43" s="1"/>
      <c r="W43" s="1"/>
      <c r="X43" s="1"/>
    </row>
    <row r="44" spans="1:24" ht="2.25" customHeight="1">
      <c r="A44" s="3"/>
      <c r="B44" s="86"/>
      <c r="C44" s="87"/>
      <c r="D44" s="87"/>
      <c r="E44" s="87"/>
      <c r="F44" s="87"/>
      <c r="G44" s="87"/>
      <c r="H44" s="87"/>
      <c r="I44" s="87"/>
      <c r="J44" s="88"/>
      <c r="K44" s="4"/>
      <c r="L44" s="4"/>
      <c r="M44" s="4"/>
      <c r="N44" s="4"/>
      <c r="O44" s="4"/>
      <c r="P44" s="4"/>
      <c r="Q44" s="1"/>
      <c r="R44" s="1"/>
      <c r="S44" s="1"/>
      <c r="T44" s="1"/>
      <c r="U44" s="1"/>
      <c r="V44" s="1"/>
      <c r="W44" s="1"/>
      <c r="X44" s="1"/>
    </row>
    <row r="45" spans="1:28" ht="12.75">
      <c r="A45" s="3"/>
      <c r="B45" s="48" t="s">
        <v>7</v>
      </c>
      <c r="C45" s="49"/>
      <c r="D45" s="49"/>
      <c r="E45" s="49"/>
      <c r="F45" s="49"/>
      <c r="G45" s="49"/>
      <c r="H45" s="49"/>
      <c r="I45" s="49"/>
      <c r="J45" s="50"/>
      <c r="K45" s="13">
        <f>COUNTIF($J$30:$J$43,1)</f>
        <v>0</v>
      </c>
      <c r="L45" s="13">
        <f>COUNTIF($J$30:$J$43,2)</f>
        <v>0</v>
      </c>
      <c r="M45" s="13">
        <f>COUNTIF($J$30:$J$43,3)</f>
        <v>0</v>
      </c>
      <c r="N45" s="13">
        <f>COUNTIF($J$30:$J$43,4)</f>
        <v>0</v>
      </c>
      <c r="O45" s="13">
        <f>COUNTIF($J$30:$J$43,5)</f>
        <v>0</v>
      </c>
      <c r="P45" s="13">
        <f>COUNTIF($J$30:$J$43,6)</f>
        <v>0</v>
      </c>
      <c r="Q45" s="13">
        <f>COUNTIF($J$30:$J$43,7)</f>
        <v>0</v>
      </c>
      <c r="R45" s="13">
        <f>COUNTIF($J$30:$J$43,8)</f>
        <v>0</v>
      </c>
      <c r="S45" s="13">
        <f>COUNTIF($J$30:$J$43,9)</f>
        <v>0</v>
      </c>
      <c r="T45" s="13">
        <f>COUNTIF($J$30:$J$43,10)</f>
        <v>0</v>
      </c>
      <c r="U45" s="13">
        <f>COUNTIF($J$30:$J$43,11)</f>
        <v>0</v>
      </c>
      <c r="V45" s="13">
        <f>COUNTIF($J$30:$J$43,12)</f>
        <v>0</v>
      </c>
      <c r="W45" s="13">
        <f>COUNTIF($J$30:$J$43,13)</f>
        <v>0</v>
      </c>
      <c r="X45" s="13">
        <f>COUNTIF($J$30:$J$43,14)</f>
        <v>0</v>
      </c>
      <c r="Y45" s="4"/>
      <c r="Z45" s="4"/>
      <c r="AA45" s="4"/>
      <c r="AB45" s="4"/>
    </row>
    <row r="46" spans="1:25" ht="12.75">
      <c r="A46" s="3"/>
      <c r="B46" s="51" t="s">
        <v>29</v>
      </c>
      <c r="C46" s="78"/>
      <c r="D46" s="78"/>
      <c r="E46" s="78"/>
      <c r="F46" s="78"/>
      <c r="G46" s="78"/>
      <c r="H46" s="78"/>
      <c r="I46" s="78"/>
      <c r="J46" s="79"/>
      <c r="K46" s="14">
        <f>IF(K45&gt;1,1,0)</f>
        <v>0</v>
      </c>
      <c r="L46" s="14">
        <f aca="true" t="shared" si="1" ref="L46:X46">IF(L45&gt;1,1,0)</f>
        <v>0</v>
      </c>
      <c r="M46" s="14">
        <f t="shared" si="1"/>
        <v>0</v>
      </c>
      <c r="N46" s="14">
        <f t="shared" si="1"/>
        <v>0</v>
      </c>
      <c r="O46" s="14">
        <f t="shared" si="1"/>
        <v>0</v>
      </c>
      <c r="P46" s="14">
        <f t="shared" si="1"/>
        <v>0</v>
      </c>
      <c r="Q46" s="14">
        <f t="shared" si="1"/>
        <v>0</v>
      </c>
      <c r="R46" s="14">
        <f t="shared" si="1"/>
        <v>0</v>
      </c>
      <c r="S46" s="14">
        <f t="shared" si="1"/>
        <v>0</v>
      </c>
      <c r="T46" s="14">
        <f t="shared" si="1"/>
        <v>0</v>
      </c>
      <c r="U46" s="14">
        <f t="shared" si="1"/>
        <v>0</v>
      </c>
      <c r="V46" s="14">
        <f t="shared" si="1"/>
        <v>0</v>
      </c>
      <c r="W46" s="14">
        <f t="shared" si="1"/>
        <v>0</v>
      </c>
      <c r="X46" s="14">
        <f t="shared" si="1"/>
        <v>0</v>
      </c>
      <c r="Y46" s="14">
        <f>SUM(K46:X46)</f>
        <v>0</v>
      </c>
    </row>
    <row r="47" spans="1:24" ht="20.25" customHeight="1" thickBot="1">
      <c r="A47" s="3"/>
      <c r="B47" s="80"/>
      <c r="C47" s="81"/>
      <c r="D47" s="81"/>
      <c r="E47" s="81"/>
      <c r="F47" s="81"/>
      <c r="G47" s="81"/>
      <c r="H47" s="81"/>
      <c r="I47" s="81"/>
      <c r="J47" s="82"/>
      <c r="K47" s="4"/>
      <c r="L47" s="4"/>
      <c r="M47" s="4"/>
      <c r="N47" s="4"/>
      <c r="O47" s="4"/>
      <c r="P47" s="4"/>
      <c r="Q47" s="1"/>
      <c r="R47" s="1"/>
      <c r="S47" s="1"/>
      <c r="T47" s="1"/>
      <c r="U47" s="1"/>
      <c r="V47" s="1"/>
      <c r="W47" s="1"/>
      <c r="X47" s="1"/>
    </row>
    <row r="48" spans="1:24" ht="12.75">
      <c r="A48" s="3"/>
      <c r="B48" s="83" t="s">
        <v>35</v>
      </c>
      <c r="C48" s="84"/>
      <c r="D48" s="84"/>
      <c r="E48" s="84"/>
      <c r="F48" s="84"/>
      <c r="G48" s="84"/>
      <c r="H48" s="85"/>
      <c r="I48" s="18"/>
      <c r="J48" s="9" t="s">
        <v>8</v>
      </c>
      <c r="K48" s="4"/>
      <c r="L48" s="4"/>
      <c r="M48" s="4"/>
      <c r="N48" s="4"/>
      <c r="O48" s="4"/>
      <c r="P48" s="4"/>
      <c r="Q48" s="1"/>
      <c r="R48" s="1"/>
      <c r="S48" s="1"/>
      <c r="T48" s="1"/>
      <c r="U48" s="1"/>
      <c r="V48" s="1"/>
      <c r="W48" s="1"/>
      <c r="X48" s="1"/>
    </row>
    <row r="49" spans="1:24" ht="12.75">
      <c r="A49" s="3"/>
      <c r="B49" s="72" t="s">
        <v>36</v>
      </c>
      <c r="C49" s="73"/>
      <c r="D49" s="73"/>
      <c r="E49" s="73"/>
      <c r="F49" s="73"/>
      <c r="G49" s="73"/>
      <c r="H49" s="74"/>
      <c r="I49" s="19"/>
      <c r="J49" s="10" t="s">
        <v>8</v>
      </c>
      <c r="K49" s="4"/>
      <c r="L49" s="4"/>
      <c r="M49" s="4"/>
      <c r="N49" s="4"/>
      <c r="O49" s="4"/>
      <c r="P49" s="4"/>
      <c r="Q49" s="1"/>
      <c r="R49" s="1"/>
      <c r="S49" s="1"/>
      <c r="T49" s="1"/>
      <c r="U49" s="1"/>
      <c r="V49" s="1"/>
      <c r="W49" s="1"/>
      <c r="X49" s="1"/>
    </row>
    <row r="50" spans="1:24" ht="12.75">
      <c r="A50" s="3"/>
      <c r="B50" s="75" t="s">
        <v>37</v>
      </c>
      <c r="C50" s="76"/>
      <c r="D50" s="76"/>
      <c r="E50" s="76"/>
      <c r="F50" s="76"/>
      <c r="G50" s="76"/>
      <c r="H50" s="77"/>
      <c r="I50" s="20"/>
      <c r="J50" s="11" t="s">
        <v>8</v>
      </c>
      <c r="K50" s="4"/>
      <c r="L50" s="4"/>
      <c r="M50" s="4"/>
      <c r="N50" s="4"/>
      <c r="O50" s="4"/>
      <c r="P50" s="4"/>
      <c r="Q50" s="1"/>
      <c r="R50" s="1"/>
      <c r="S50" s="1"/>
      <c r="T50" s="1"/>
      <c r="U50" s="1"/>
      <c r="V50" s="1"/>
      <c r="W50" s="1"/>
      <c r="X50" s="1"/>
    </row>
    <row r="51" spans="1:24" ht="13.5" thickBot="1">
      <c r="A51" s="3"/>
      <c r="B51" s="69" t="s">
        <v>38</v>
      </c>
      <c r="C51" s="70"/>
      <c r="D51" s="70"/>
      <c r="E51" s="70"/>
      <c r="F51" s="70"/>
      <c r="G51" s="70"/>
      <c r="H51" s="71"/>
      <c r="I51" s="21"/>
      <c r="J51" s="12" t="s">
        <v>8</v>
      </c>
      <c r="K51" s="4"/>
      <c r="L51" s="4"/>
      <c r="M51" s="4"/>
      <c r="N51" s="4"/>
      <c r="O51" s="4"/>
      <c r="P51" s="4"/>
      <c r="Q51" s="1"/>
      <c r="R51" s="1"/>
      <c r="S51" s="1"/>
      <c r="T51" s="1"/>
      <c r="U51" s="1"/>
      <c r="V51" s="1"/>
      <c r="W51" s="1"/>
      <c r="X51" s="1"/>
    </row>
    <row r="52" spans="1:24" ht="12.75">
      <c r="A52" s="3"/>
      <c r="B52" s="63" t="s">
        <v>25</v>
      </c>
      <c r="C52" s="64"/>
      <c r="D52" s="64"/>
      <c r="E52" s="64"/>
      <c r="F52" s="64"/>
      <c r="G52" s="64"/>
      <c r="H52" s="64"/>
      <c r="I52" s="64"/>
      <c r="J52" s="65"/>
      <c r="K52" s="4"/>
      <c r="L52" s="4"/>
      <c r="M52" s="4"/>
      <c r="N52" s="4"/>
      <c r="O52" s="4"/>
      <c r="P52" s="4"/>
      <c r="Q52" s="1"/>
      <c r="R52" s="1"/>
      <c r="S52" s="1"/>
      <c r="T52" s="1"/>
      <c r="U52" s="1"/>
      <c r="V52" s="1"/>
      <c r="W52" s="1"/>
      <c r="X52" s="1"/>
    </row>
    <row r="53" spans="1:24" ht="13.5" thickBot="1">
      <c r="A53" s="3"/>
      <c r="B53" s="66"/>
      <c r="C53" s="67"/>
      <c r="D53" s="67"/>
      <c r="E53" s="67"/>
      <c r="F53" s="67"/>
      <c r="G53" s="67"/>
      <c r="H53" s="67"/>
      <c r="I53" s="67"/>
      <c r="J53" s="68"/>
      <c r="K53" s="4"/>
      <c r="L53" s="4"/>
      <c r="M53" s="4"/>
      <c r="N53" s="4"/>
      <c r="O53" s="4"/>
      <c r="P53" s="4"/>
      <c r="Q53" s="1"/>
      <c r="R53" s="1"/>
      <c r="S53" s="1"/>
      <c r="T53" s="1"/>
      <c r="U53" s="1"/>
      <c r="V53" s="1"/>
      <c r="W53" s="1"/>
      <c r="X53" s="1"/>
    </row>
    <row r="54" spans="1:2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"/>
      <c r="R54" s="1"/>
      <c r="S54" s="1"/>
      <c r="T54" s="1"/>
      <c r="U54" s="1"/>
      <c r="V54" s="1"/>
      <c r="W54" s="1"/>
      <c r="X54" s="1"/>
    </row>
    <row r="55" spans="1:2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"/>
      <c r="R55" s="1"/>
      <c r="S55" s="1"/>
      <c r="T55" s="1"/>
      <c r="U55" s="1"/>
      <c r="V55" s="1"/>
      <c r="W55" s="1"/>
      <c r="X55" s="1"/>
    </row>
    <row r="56" spans="1:2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"/>
      <c r="R56" s="1"/>
      <c r="S56" s="1"/>
      <c r="T56" s="1"/>
      <c r="U56" s="1"/>
      <c r="V56" s="1"/>
      <c r="W56" s="1"/>
      <c r="X56" s="1"/>
    </row>
    <row r="57" spans="1:2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"/>
      <c r="R57" s="1"/>
      <c r="S57" s="1"/>
      <c r="T57" s="1"/>
      <c r="U57" s="1"/>
      <c r="V57" s="1"/>
      <c r="W57" s="1"/>
      <c r="X57" s="1"/>
    </row>
    <row r="58" spans="1:2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"/>
      <c r="R58" s="1"/>
      <c r="S58" s="1"/>
      <c r="T58" s="1"/>
      <c r="U58" s="1"/>
      <c r="V58" s="1"/>
      <c r="W58" s="1"/>
      <c r="X58" s="1"/>
    </row>
    <row r="59" spans="1:2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"/>
      <c r="R59" s="1"/>
      <c r="S59" s="1"/>
      <c r="T59" s="1"/>
      <c r="U59" s="1"/>
      <c r="V59" s="1"/>
      <c r="W59" s="1"/>
      <c r="X59" s="1"/>
    </row>
    <row r="60" spans="1:2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"/>
      <c r="R60" s="1"/>
      <c r="S60" s="1"/>
      <c r="T60" s="1"/>
      <c r="U60" s="1"/>
      <c r="V60" s="1"/>
      <c r="W60" s="1"/>
      <c r="X60" s="1"/>
    </row>
    <row r="61" spans="1:2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"/>
      <c r="R61" s="1"/>
      <c r="S61" s="1"/>
      <c r="T61" s="1"/>
      <c r="U61" s="1"/>
      <c r="V61" s="1"/>
      <c r="W61" s="1"/>
      <c r="X61" s="1"/>
    </row>
    <row r="62" spans="1:2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"/>
      <c r="R62" s="1"/>
      <c r="S62" s="1"/>
      <c r="T62" s="1"/>
      <c r="U62" s="1"/>
      <c r="V62" s="1"/>
      <c r="W62" s="1"/>
      <c r="X62" s="1"/>
    </row>
    <row r="63" spans="1:2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"/>
      <c r="R63" s="1"/>
      <c r="S63" s="1"/>
      <c r="T63" s="1"/>
      <c r="U63" s="1"/>
      <c r="V63" s="1"/>
      <c r="W63" s="1"/>
      <c r="X63" s="1"/>
    </row>
    <row r="64" spans="1:2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"/>
      <c r="R64" s="1"/>
      <c r="S64" s="1"/>
      <c r="T64" s="1"/>
      <c r="U64" s="1"/>
      <c r="V64" s="1"/>
      <c r="W64" s="1"/>
      <c r="X64" s="1"/>
    </row>
    <row r="65" spans="1:2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1"/>
      <c r="R65" s="1"/>
      <c r="S65" s="1"/>
      <c r="T65" s="1"/>
      <c r="U65" s="1"/>
      <c r="V65" s="1"/>
      <c r="W65" s="1"/>
      <c r="X65" s="1"/>
    </row>
    <row r="66" spans="1:2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"/>
      <c r="R66" s="1"/>
      <c r="S66" s="1"/>
      <c r="T66" s="1"/>
      <c r="U66" s="1"/>
      <c r="V66" s="1"/>
      <c r="W66" s="1"/>
      <c r="X66" s="1"/>
    </row>
    <row r="67" spans="1:2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"/>
      <c r="R67" s="1"/>
      <c r="S67" s="1"/>
      <c r="T67" s="1"/>
      <c r="U67" s="1"/>
      <c r="V67" s="1"/>
      <c r="W67" s="1"/>
      <c r="X67" s="1"/>
    </row>
    <row r="68" spans="1:2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</sheetData>
  <sheetProtection password="858C" sheet="1" selectLockedCells="1"/>
  <mergeCells count="45">
    <mergeCell ref="B3:J4"/>
    <mergeCell ref="B34:E34"/>
    <mergeCell ref="B16:I16"/>
    <mergeCell ref="B15:I15"/>
    <mergeCell ref="B24:J24"/>
    <mergeCell ref="B10:J14"/>
    <mergeCell ref="B21:I21"/>
    <mergeCell ref="B20:I20"/>
    <mergeCell ref="B19:I19"/>
    <mergeCell ref="B18:I18"/>
    <mergeCell ref="B52:J53"/>
    <mergeCell ref="B51:H51"/>
    <mergeCell ref="B22:I22"/>
    <mergeCell ref="B49:H49"/>
    <mergeCell ref="B50:H50"/>
    <mergeCell ref="B32:I32"/>
    <mergeCell ref="B33:I33"/>
    <mergeCell ref="B46:J47"/>
    <mergeCell ref="B48:H48"/>
    <mergeCell ref="B44:J44"/>
    <mergeCell ref="B45:J45"/>
    <mergeCell ref="B25:J25"/>
    <mergeCell ref="B26:J29"/>
    <mergeCell ref="B42:I42"/>
    <mergeCell ref="B43:I43"/>
    <mergeCell ref="B41:I41"/>
    <mergeCell ref="F34:I34"/>
    <mergeCell ref="B38:I38"/>
    <mergeCell ref="B40:I40"/>
    <mergeCell ref="B35:I35"/>
    <mergeCell ref="B36:I36"/>
    <mergeCell ref="B37:I37"/>
    <mergeCell ref="F5:I8"/>
    <mergeCell ref="D6:E6"/>
    <mergeCell ref="D7:E7"/>
    <mergeCell ref="D8:E8"/>
    <mergeCell ref="F23:I23"/>
    <mergeCell ref="B30:I30"/>
    <mergeCell ref="B23:E23"/>
    <mergeCell ref="B7:C7"/>
    <mergeCell ref="B8:C8"/>
    <mergeCell ref="B17:I17"/>
    <mergeCell ref="B9:J9"/>
    <mergeCell ref="B39:I39"/>
    <mergeCell ref="B31:I31"/>
  </mergeCells>
  <conditionalFormatting sqref="F23:I23">
    <cfRule type="containsText" priority="2" dxfId="0" operator="containsText" stopIfTrue="1" text="n">
      <formula>NOT(ISERROR(SEARCH("n",F23)))</formula>
    </cfRule>
  </conditionalFormatting>
  <conditionalFormatting sqref="F34:I34">
    <cfRule type="containsText" priority="1" dxfId="0" operator="containsText" stopIfTrue="1" text="c">
      <formula>NOT(ISERROR(SEARCH("c",F34)))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cp:lastPrinted>2013-06-24T16:52:06Z</cp:lastPrinted>
  <dcterms:created xsi:type="dcterms:W3CDTF">2010-12-06T16:19:41Z</dcterms:created>
  <dcterms:modified xsi:type="dcterms:W3CDTF">2013-07-11T17:29:45Z</dcterms:modified>
  <cp:category/>
  <cp:version/>
  <cp:contentType/>
  <cp:contentStatus/>
</cp:coreProperties>
</file>